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<sst xmlns="http://schemas.openxmlformats.org/spreadsheetml/2006/main" count="67" uniqueCount="28">
  <si>
    <t>CAS COVASNA</t>
  </si>
  <si>
    <t>SITUATIA SUMELOR DECONTATE UNITATILOR SANITARE CU PATURI</t>
  </si>
  <si>
    <t>lei</t>
  </si>
  <si>
    <t>Cod partener</t>
  </si>
  <si>
    <t>Nume partener</t>
  </si>
  <si>
    <t>Valoare decontata</t>
  </si>
  <si>
    <t>Număr contract furnizor</t>
  </si>
  <si>
    <t>An contract furnizor</t>
  </si>
  <si>
    <t>Tip serviciu</t>
  </si>
  <si>
    <t>CV01</t>
  </si>
  <si>
    <t>SPITALUL JUDETEAN DE URGENTA "DR.FOGOLYAN KRISTOF" SF. GHEORGHE</t>
  </si>
  <si>
    <t>244</t>
  </si>
  <si>
    <t>2023</t>
  </si>
  <si>
    <t>DRG</t>
  </si>
  <si>
    <t>cronici</t>
  </si>
  <si>
    <t>spitalizare de zi</t>
  </si>
  <si>
    <t>CV03</t>
  </si>
  <si>
    <t>SPITALUL MUNICIPAL TG. SECUIESC</t>
  </si>
  <si>
    <t>245</t>
  </si>
  <si>
    <t>CV04</t>
  </si>
  <si>
    <t>SPITALUL ORASENESC BARAOLT</t>
  </si>
  <si>
    <t>246</t>
  </si>
  <si>
    <t>CV05</t>
  </si>
  <si>
    <t>SPITALUL DE CARDIOLOGIE COVASNA</t>
  </si>
  <si>
    <t>247</t>
  </si>
  <si>
    <t>Intocmit,</t>
  </si>
  <si>
    <t>Bajka Ildiko</t>
  </si>
  <si>
    <t xml:space="preserve">PENTRU LUNA SEPTEMBRIE 2023 (INCLUSIV REGULARIZAREA TRIMESTRIALA) 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</si>
</sst>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4" fontId="1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C22" sqref="C22"/>
    </sheetView>
  </sheetViews>
  <sheetFormatPr defaultColWidth="9.140625" defaultRowHeight="12.75"/>
  <cols>
    <col min="2" max="2" width="56.00390625" style="0" customWidth="1"/>
    <col min="3" max="3" width="16.00390625" style="0" customWidth="1"/>
    <col min="4" max="4" width="14.57421875" style="0" customWidth="1"/>
    <col min="5" max="5" width="9.140625" style="2" customWidth="1"/>
    <col min="6" max="6" width="17.140625" style="2" customWidth="1"/>
    <col min="7" max="7" width="15.28125" style="0" customWidth="1"/>
  </cols>
  <sheetData>
    <row r="1" ht="12.75">
      <c r="A1" s="1" t="s">
        <v>0</v>
      </c>
    </row>
    <row r="3" spans="1:7" ht="12.75">
      <c r="A3" s="3" t="s">
        <v>1</v>
      </c>
      <c r="B3" s="3"/>
      <c r="C3" s="3"/>
      <c r="D3" s="3"/>
      <c r="E3" s="3"/>
      <c r="F3" s="3"/>
      <c r="G3" s="4"/>
    </row>
    <row r="4" spans="1:7" ht="12.75">
      <c r="A4" s="5" t="s">
        <v>27</v>
      </c>
      <c r="B4" s="5"/>
      <c r="C4" s="5"/>
      <c r="D4" s="5"/>
      <c r="E4" s="5"/>
      <c r="F4" s="5"/>
      <c r="G4" s="2"/>
    </row>
    <row r="5" ht="12.75">
      <c r="F5" s="2" t="s">
        <v>2</v>
      </c>
    </row>
    <row r="6" spans="1:6" s="7" customFormat="1" ht="38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</row>
    <row r="7" spans="1:6" ht="12.75">
      <c r="A7" s="8" t="s">
        <v>9</v>
      </c>
      <c r="B7" s="8" t="s">
        <v>10</v>
      </c>
      <c r="C7" s="9">
        <f>3563070.62+27552.43</f>
        <v>3590623.0500000003</v>
      </c>
      <c r="D7" s="10" t="s">
        <v>11</v>
      </c>
      <c r="E7" s="10" t="s">
        <v>12</v>
      </c>
      <c r="F7" s="8" t="s">
        <v>13</v>
      </c>
    </row>
    <row r="8" spans="1:6" ht="12.75">
      <c r="A8" s="8" t="s">
        <v>9</v>
      </c>
      <c r="B8" s="8" t="s">
        <v>10</v>
      </c>
      <c r="C8" s="9">
        <f>33876.38+0</f>
        <v>33876.38</v>
      </c>
      <c r="D8" s="10" t="s">
        <v>11</v>
      </c>
      <c r="E8" s="10" t="s">
        <v>12</v>
      </c>
      <c r="F8" s="8" t="s">
        <v>14</v>
      </c>
    </row>
    <row r="9" spans="1:6" ht="12.75">
      <c r="A9" s="8" t="s">
        <v>9</v>
      </c>
      <c r="B9" s="8" t="s">
        <v>10</v>
      </c>
      <c r="C9" s="9">
        <f>366374+60806</f>
        <v>427180</v>
      </c>
      <c r="D9" s="10" t="s">
        <v>11</v>
      </c>
      <c r="E9" s="10" t="s">
        <v>12</v>
      </c>
      <c r="F9" s="8" t="s">
        <v>15</v>
      </c>
    </row>
    <row r="10" spans="1:6" ht="12.75">
      <c r="A10" s="8"/>
      <c r="B10" s="8"/>
      <c r="C10" s="11">
        <f>SUM(C7:C9)</f>
        <v>4051679.43</v>
      </c>
      <c r="D10" s="10"/>
      <c r="E10" s="10"/>
      <c r="F10" s="8"/>
    </row>
    <row r="11" spans="1:6" ht="12.75">
      <c r="A11" s="8" t="s">
        <v>16</v>
      </c>
      <c r="B11" s="8" t="s">
        <v>17</v>
      </c>
      <c r="C11" s="9">
        <f>865393.88+66447.08</f>
        <v>931840.96</v>
      </c>
      <c r="D11" s="10" t="s">
        <v>18</v>
      </c>
      <c r="E11" s="10" t="s">
        <v>12</v>
      </c>
      <c r="F11" s="8" t="s">
        <v>13</v>
      </c>
    </row>
    <row r="12" spans="1:6" ht="12.75">
      <c r="A12" s="8" t="s">
        <v>16</v>
      </c>
      <c r="B12" s="8" t="s">
        <v>17</v>
      </c>
      <c r="C12" s="9">
        <f>256575+165</f>
        <v>256740</v>
      </c>
      <c r="D12" s="10" t="s">
        <v>18</v>
      </c>
      <c r="E12" s="10" t="s">
        <v>12</v>
      </c>
      <c r="F12" s="8" t="s">
        <v>14</v>
      </c>
    </row>
    <row r="13" spans="1:6" ht="12.75">
      <c r="A13" s="8" t="s">
        <v>16</v>
      </c>
      <c r="B13" s="8" t="s">
        <v>17</v>
      </c>
      <c r="C13" s="9">
        <f>68101+1840</f>
        <v>69941</v>
      </c>
      <c r="D13" s="10" t="s">
        <v>18</v>
      </c>
      <c r="E13" s="10" t="s">
        <v>12</v>
      </c>
      <c r="F13" s="8" t="s">
        <v>15</v>
      </c>
    </row>
    <row r="14" spans="1:6" ht="12.75">
      <c r="A14" s="8"/>
      <c r="B14" s="8"/>
      <c r="C14" s="11">
        <f>SUM(C11:C13)</f>
        <v>1258521.96</v>
      </c>
      <c r="D14" s="10"/>
      <c r="E14" s="10"/>
      <c r="F14" s="8"/>
    </row>
    <row r="15" spans="1:6" ht="12.75">
      <c r="A15" s="8" t="s">
        <v>19</v>
      </c>
      <c r="B15" s="8" t="s">
        <v>20</v>
      </c>
      <c r="C15" s="9">
        <f>357347.1+26273.48</f>
        <v>383620.57999999996</v>
      </c>
      <c r="D15" s="10" t="s">
        <v>21</v>
      </c>
      <c r="E15" s="10" t="s">
        <v>12</v>
      </c>
      <c r="F15" s="8" t="s">
        <v>13</v>
      </c>
    </row>
    <row r="16" spans="1:6" ht="12.75">
      <c r="A16" s="8" t="s">
        <v>19</v>
      </c>
      <c r="B16" s="8" t="s">
        <v>20</v>
      </c>
      <c r="C16" s="9">
        <f>39816+2122</f>
        <v>41938</v>
      </c>
      <c r="D16" s="10" t="s">
        <v>21</v>
      </c>
      <c r="E16" s="10" t="s">
        <v>12</v>
      </c>
      <c r="F16" s="8" t="s">
        <v>15</v>
      </c>
    </row>
    <row r="17" spans="1:6" ht="12.75">
      <c r="A17" s="8"/>
      <c r="B17" s="8"/>
      <c r="C17" s="11">
        <f>SUM(C15:C16)</f>
        <v>425558.57999999996</v>
      </c>
      <c r="D17" s="10"/>
      <c r="E17" s="10"/>
      <c r="F17" s="8"/>
    </row>
    <row r="18" spans="1:6" ht="12.75">
      <c r="A18" s="8" t="s">
        <v>22</v>
      </c>
      <c r="B18" s="8" t="s">
        <v>23</v>
      </c>
      <c r="C18" s="9">
        <f>335578.04+344.7</f>
        <v>335922.74</v>
      </c>
      <c r="D18" s="10" t="s">
        <v>24</v>
      </c>
      <c r="E18" s="10" t="s">
        <v>12</v>
      </c>
      <c r="F18" s="8" t="s">
        <v>13</v>
      </c>
    </row>
    <row r="19" spans="1:6" ht="12.75">
      <c r="A19" s="8" t="s">
        <v>22</v>
      </c>
      <c r="B19" s="8" t="s">
        <v>23</v>
      </c>
      <c r="C19" s="9">
        <f>3189380.02+2910.61</f>
        <v>3192290.63</v>
      </c>
      <c r="D19" s="10" t="s">
        <v>24</v>
      </c>
      <c r="E19" s="10" t="s">
        <v>12</v>
      </c>
      <c r="F19" s="8" t="s">
        <v>14</v>
      </c>
    </row>
    <row r="20" spans="1:6" ht="12.75">
      <c r="A20" s="12" t="s">
        <v>22</v>
      </c>
      <c r="B20" s="12" t="s">
        <v>23</v>
      </c>
      <c r="C20" s="13">
        <f>78533+15179</f>
        <v>93712</v>
      </c>
      <c r="D20" s="14" t="s">
        <v>24</v>
      </c>
      <c r="E20" s="14" t="s">
        <v>12</v>
      </c>
      <c r="F20" s="12" t="s">
        <v>15</v>
      </c>
    </row>
    <row r="21" spans="1:6" ht="12.75">
      <c r="A21" s="15"/>
      <c r="B21" s="15"/>
      <c r="C21" s="16">
        <f>SUM(C18:C20)</f>
        <v>3621925.37</v>
      </c>
      <c r="D21" s="17"/>
      <c r="E21" s="17"/>
      <c r="F21" s="15"/>
    </row>
    <row r="22" spans="3:4" ht="16.5" customHeight="1">
      <c r="C22" s="18">
        <f>SUM(C21,C17,C14,C10)</f>
        <v>9357685.34</v>
      </c>
      <c r="D22" s="18"/>
    </row>
    <row r="25" ht="12.75">
      <c r="D25" s="2" t="s">
        <v>25</v>
      </c>
    </row>
    <row r="26" ht="12.75">
      <c r="D26" s="2" t="s">
        <v>26</v>
      </c>
    </row>
  </sheetData>
  <mergeCells count="2"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- BJ</dc:creator>
  <cp:keywords/>
  <dc:description/>
  <cp:lastModifiedBy>CAS - BJ</cp:lastModifiedBy>
  <cp:lastPrinted>2023-10-25T09:43:15Z</cp:lastPrinted>
  <dcterms:created xsi:type="dcterms:W3CDTF">2023-10-25T09:32:46Z</dcterms:created>
  <dcterms:modified xsi:type="dcterms:W3CDTF">2023-10-25T09:45:59Z</dcterms:modified>
  <cp:category/>
  <cp:version/>
  <cp:contentType/>
  <cp:contentStatus/>
</cp:coreProperties>
</file>